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<sst xmlns="http://schemas.openxmlformats.org/spreadsheetml/2006/main" count="106" uniqueCount="71">
  <si>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</si>
  <si>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</si>
  <si>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</si>
  <si>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</si>
  <si>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</si>
  <si>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</si>
  <si>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</si>
  <si>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</si>
  <si>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</si>
  <si>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</si>
  <si>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</si>
  <si>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</si>
  <si>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</si>
  <si>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</si>
  <si>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</si>
  <si>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</si>
  <si>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</si>
  <si>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</si>
  <si>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</si>
  <si>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</si>
  <si>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</si>
  <si>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</si>
  <si>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</si>
  <si>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</si>
  <si>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</si>
  <si>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</si>
  <si>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</si>
  <si>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</si>
  <si>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</si>
  <si>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</si>
  <si>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</si>
  <si>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</si>
  <si>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</si>
  <si>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</si>
  <si>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</si>
  <si>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</si>
  <si>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</si>
  <si>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</si>
  <si>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</si>
  <si>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</si>
  <si>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</si>
  <si>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</si>
  <si>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</si>
  <si>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</si>
  <si>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</si>
  <si>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</si>
  <si>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</si>
  <si>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</si>
  <si>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</si>
  <si>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</si>
  <si>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</si>
  <si>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</si>
  <si>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</si>
  <si>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</si>
  <si>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</si>
  <si>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</si>
  <si>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</si>
  <si>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</si>
  <si>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</si>
  <si>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</si>
  <si>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Уточнений тимчасовий розпис доходів</t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</si>
  <si>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</si>
  <si>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</si>
  <si>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</si>
  <si>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</si>
  <si>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</si>
  <si>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Зміни до  тимчасового розпису доходів станом на 03.02.2016р. :</t>
  </si>
  <si>
    <t>станом на 04.02.2016</t>
  </si>
  <si>
    <r>
      <t xml:space="preserve">станом на 04.02.2016р.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</si>
  <si>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</si>
  <si>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04.02.2016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</si>
</sst>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5670"/>
        <c:crosses val="autoZero"/>
        <c:auto val="0"/>
        <c:lblOffset val="100"/>
        <c:tickLblSkip val="1"/>
        <c:noMultiLvlLbl val="0"/>
      </c:catAx>
      <c:valAx>
        <c:axId val="4853567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059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5168"/>
        <c:crosses val="autoZero"/>
        <c:auto val="0"/>
        <c:lblOffset val="100"/>
        <c:tickLblSkip val="1"/>
        <c:noMultiLvlLbl val="0"/>
      </c:catAx>
      <c:valAx>
        <c:axId val="3907516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67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04.02.2016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6132193"/>
        <c:axId val="10972010"/>
      </c:bar3D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3219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3922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4056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0"/>
        <c:auto val="1"/>
        <c:lblOffset val="100"/>
        <c:tickLblSkip val="1"/>
        <c:noMultiLvlLbl val="0"/>
      </c:catAx>
      <c:valAx>
        <c:axId val="2105760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уточнений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109 957,6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68 398,7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-49 277,2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Тимчасовий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55 063,3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- 41 558,9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</sheetNames>
    <sheetDataSet>
      <sheetData sheetId="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62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56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64</v>
      </c>
      <c r="Q1" s="101"/>
      <c r="R1" s="101"/>
      <c r="S1" s="101"/>
      <c r="T1" s="101"/>
      <c r="U1" s="102"/>
    </row>
    <row r="2" spans="1:21" ht="15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68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56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0.16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485.4399999999998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AVERAGE(L4:L6)</f>
        <v>1928.7133333333331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0.3</v>
      </c>
      <c r="H5" s="3">
        <v>28.1</v>
      </c>
      <c r="I5" s="3">
        <v>0</v>
      </c>
      <c r="J5" s="3">
        <v>8</v>
      </c>
      <c r="K5" s="39">
        <f t="shared" si="0"/>
        <v>51.239999999999874</v>
      </c>
      <c r="L5" s="39">
        <v>1007.34</v>
      </c>
      <c r="M5" s="39">
        <v>1500</v>
      </c>
      <c r="N5" s="4">
        <f t="shared" si="1"/>
        <v>0.67156</v>
      </c>
      <c r="O5" s="2">
        <v>1928.7</v>
      </c>
      <c r="P5" s="91">
        <v>11.7</v>
      </c>
      <c r="Q5" s="45">
        <v>0</v>
      </c>
      <c r="R5" s="50">
        <v>7.8</v>
      </c>
      <c r="S5" s="113">
        <v>0</v>
      </c>
      <c r="T5" s="114"/>
      <c r="U5" s="32">
        <f aca="true" t="shared" si="2" ref="U5:U24">P5+Q5+S5+R5+T5</f>
        <v>19.5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1.5</v>
      </c>
      <c r="H6" s="3">
        <v>42.4</v>
      </c>
      <c r="I6" s="3">
        <v>0</v>
      </c>
      <c r="J6" s="3">
        <v>0.3</v>
      </c>
      <c r="K6" s="39">
        <f t="shared" si="0"/>
        <v>41.399999999999686</v>
      </c>
      <c r="L6" s="39">
        <v>2450.7</v>
      </c>
      <c r="M6" s="39">
        <v>2190</v>
      </c>
      <c r="N6" s="4">
        <f t="shared" si="1"/>
        <v>1.119041095890411</v>
      </c>
      <c r="O6" s="2">
        <v>1928.7</v>
      </c>
      <c r="P6" s="92">
        <v>0</v>
      </c>
      <c r="Q6" s="47">
        <v>0</v>
      </c>
      <c r="R6" s="93">
        <v>0</v>
      </c>
      <c r="S6" s="115">
        <v>0</v>
      </c>
      <c r="T6" s="116"/>
      <c r="U6" s="32">
        <f t="shared" si="2"/>
        <v>0</v>
      </c>
    </row>
    <row r="7" spans="1:21" ht="12.75">
      <c r="A7" s="11">
        <v>42404</v>
      </c>
      <c r="B7" s="39"/>
      <c r="C7" s="45"/>
      <c r="D7" s="45"/>
      <c r="E7" s="39"/>
      <c r="F7" s="46"/>
      <c r="G7" s="3"/>
      <c r="H7" s="3"/>
      <c r="I7" s="3"/>
      <c r="J7" s="3"/>
      <c r="K7" s="39">
        <f t="shared" si="0"/>
        <v>0</v>
      </c>
      <c r="L7" s="39"/>
      <c r="M7" s="39">
        <v>2161</v>
      </c>
      <c r="N7" s="4">
        <f t="shared" si="1"/>
        <v>0</v>
      </c>
      <c r="O7" s="2">
        <v>1928.7</v>
      </c>
      <c r="P7" s="91"/>
      <c r="Q7" s="45"/>
      <c r="R7" s="50"/>
      <c r="S7" s="113"/>
      <c r="T7" s="114"/>
      <c r="U7" s="32">
        <f t="shared" si="2"/>
        <v>0</v>
      </c>
    </row>
    <row r="8" spans="1:21" ht="12.75">
      <c r="A8" s="11">
        <v>42405</v>
      </c>
      <c r="B8" s="39"/>
      <c r="C8" s="72"/>
      <c r="D8" s="3"/>
      <c r="E8" s="3"/>
      <c r="F8" s="39"/>
      <c r="G8" s="3"/>
      <c r="H8" s="3"/>
      <c r="I8" s="3"/>
      <c r="J8" s="3"/>
      <c r="K8" s="39">
        <f t="shared" si="0"/>
        <v>0</v>
      </c>
      <c r="L8" s="39"/>
      <c r="M8" s="39">
        <v>4650</v>
      </c>
      <c r="N8" s="4">
        <f t="shared" si="1"/>
        <v>0</v>
      </c>
      <c r="O8" s="2">
        <v>1928.7</v>
      </c>
      <c r="P8" s="91"/>
      <c r="Q8" s="45"/>
      <c r="R8" s="50"/>
      <c r="S8" s="113"/>
      <c r="T8" s="114"/>
      <c r="U8" s="32">
        <f t="shared" si="2"/>
        <v>0</v>
      </c>
    </row>
    <row r="9" spans="1:21" ht="12.75">
      <c r="A9" s="11">
        <v>42408</v>
      </c>
      <c r="B9" s="39"/>
      <c r="C9" s="72"/>
      <c r="D9" s="3"/>
      <c r="E9" s="3"/>
      <c r="F9" s="39"/>
      <c r="G9" s="3"/>
      <c r="H9" s="3"/>
      <c r="I9" s="3"/>
      <c r="J9" s="3"/>
      <c r="K9" s="39">
        <f t="shared" si="0"/>
        <v>0</v>
      </c>
      <c r="L9" s="39"/>
      <c r="M9" s="39">
        <v>3470</v>
      </c>
      <c r="N9" s="4">
        <f t="shared" si="1"/>
        <v>0</v>
      </c>
      <c r="O9" s="2">
        <v>1928.7</v>
      </c>
      <c r="P9" s="91"/>
      <c r="Q9" s="45"/>
      <c r="R9" s="49"/>
      <c r="S9" s="113"/>
      <c r="T9" s="114"/>
      <c r="U9" s="32">
        <f t="shared" si="2"/>
        <v>0</v>
      </c>
    </row>
    <row r="10" spans="1:21" ht="12.75">
      <c r="A10" s="11">
        <v>42409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1340</v>
      </c>
      <c r="N10" s="4">
        <f t="shared" si="1"/>
        <v>0</v>
      </c>
      <c r="O10" s="2">
        <v>1928.7</v>
      </c>
      <c r="P10" s="91"/>
      <c r="Q10" s="45"/>
      <c r="R10" s="50"/>
      <c r="S10" s="113"/>
      <c r="T10" s="114"/>
      <c r="U10" s="32">
        <f t="shared" si="2"/>
        <v>0</v>
      </c>
    </row>
    <row r="11" spans="1:21" ht="12.75">
      <c r="A11" s="11">
        <v>42410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1150</v>
      </c>
      <c r="N11" s="4">
        <f t="shared" si="1"/>
        <v>0</v>
      </c>
      <c r="O11" s="2">
        <v>1928.7</v>
      </c>
      <c r="P11" s="91"/>
      <c r="Q11" s="45"/>
      <c r="R11" s="50"/>
      <c r="S11" s="113"/>
      <c r="T11" s="114"/>
      <c r="U11" s="32">
        <f t="shared" si="2"/>
        <v>0</v>
      </c>
    </row>
    <row r="12" spans="1:21" ht="12.75">
      <c r="A12" s="11">
        <v>42411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1760</v>
      </c>
      <c r="N12" s="4">
        <f t="shared" si="1"/>
        <v>0</v>
      </c>
      <c r="O12" s="2">
        <v>1928.7</v>
      </c>
      <c r="P12" s="91"/>
      <c r="Q12" s="45"/>
      <c r="R12" s="50"/>
      <c r="S12" s="113"/>
      <c r="T12" s="114"/>
      <c r="U12" s="32">
        <f t="shared" si="2"/>
        <v>0</v>
      </c>
    </row>
    <row r="13" spans="1:21" ht="12.75">
      <c r="A13" s="11">
        <v>42412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2030</v>
      </c>
      <c r="N13" s="4">
        <f t="shared" si="1"/>
        <v>0</v>
      </c>
      <c r="O13" s="2">
        <v>1928.7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1928.7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1928.7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1928.7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1928.7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4400</v>
      </c>
      <c r="N18" s="4">
        <f t="shared" si="1"/>
        <v>0</v>
      </c>
      <c r="O18" s="2">
        <v>1928.7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1928.7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1360</v>
      </c>
      <c r="N20" s="4">
        <f t="shared" si="1"/>
        <v>0</v>
      </c>
      <c r="O20" s="2">
        <v>1928.7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1928.7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1928.7</v>
      </c>
      <c r="P22" s="44"/>
      <c r="Q22" s="49"/>
      <c r="R22" s="50"/>
      <c r="S22" s="113"/>
      <c r="T22" s="114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1928.7</v>
      </c>
      <c r="P23" s="44"/>
      <c r="Q23" s="49"/>
      <c r="R23" s="50"/>
      <c r="S23" s="113"/>
      <c r="T23" s="114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6900.3</v>
      </c>
      <c r="N24" s="4">
        <f t="shared" si="1"/>
        <v>0</v>
      </c>
      <c r="O24" s="2">
        <v>1928.7</v>
      </c>
      <c r="P24" s="44"/>
      <c r="Q24" s="49"/>
      <c r="R24" s="50"/>
      <c r="S24" s="113"/>
      <c r="T24" s="114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1632.2</v>
      </c>
      <c r="C25" s="87">
        <f t="shared" si="3"/>
        <v>9.2</v>
      </c>
      <c r="D25" s="87">
        <f t="shared" si="3"/>
        <v>95.69999999999999</v>
      </c>
      <c r="E25" s="87">
        <f t="shared" si="3"/>
        <v>212.60000000000002</v>
      </c>
      <c r="F25" s="87">
        <f>SUM(F4:F24)</f>
        <v>3156.2000000000003</v>
      </c>
      <c r="G25" s="87">
        <f t="shared" si="3"/>
        <v>1.96</v>
      </c>
      <c r="H25" s="87">
        <f t="shared" si="3"/>
        <v>89.6</v>
      </c>
      <c r="I25" s="88">
        <f t="shared" si="3"/>
        <v>0</v>
      </c>
      <c r="J25" s="88">
        <f t="shared" si="3"/>
        <v>10.600000000000001</v>
      </c>
      <c r="K25" s="40">
        <f t="shared" si="3"/>
        <v>578.0799999999994</v>
      </c>
      <c r="L25" s="40">
        <f t="shared" si="3"/>
        <v>5786.139999999999</v>
      </c>
      <c r="M25" s="40">
        <f t="shared" si="3"/>
        <v>59191.3</v>
      </c>
      <c r="N25" s="12">
        <f t="shared" si="1"/>
        <v>0.09775321711129843</v>
      </c>
      <c r="O25" s="2"/>
      <c r="P25" s="94">
        <f>SUM(P4:P24)</f>
        <v>11.7</v>
      </c>
      <c r="Q25" s="94">
        <f>SUM(Q4:Q24)</f>
        <v>0</v>
      </c>
      <c r="R25" s="94">
        <f>SUM(R4:R24)</f>
        <v>7.8</v>
      </c>
      <c r="S25" s="119">
        <f>SUM(S4:S24)</f>
        <v>0</v>
      </c>
      <c r="T25" s="120"/>
      <c r="U25" s="94">
        <f>P25+Q25+S25+R25+T25</f>
        <v>19.5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42404</v>
      </c>
      <c r="Q30" s="126">
        <v>320.41846999999996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42404</v>
      </c>
      <c r="Q40" s="124">
        <v>58550.512299999995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59</v>
      </c>
      <c r="E28" s="143"/>
      <c r="F28" s="144" t="s">
        <v>47</v>
      </c>
      <c r="G28" s="131"/>
      <c r="H28" s="139" t="s">
        <v>58</v>
      </c>
      <c r="I28" s="132"/>
      <c r="J28" s="139"/>
      <c r="K28" s="131"/>
      <c r="L28" s="135" t="s">
        <v>38</v>
      </c>
      <c r="M28" s="136"/>
      <c r="N28" s="137"/>
      <c r="O28" s="129" t="s">
        <v>70</v>
      </c>
      <c r="P28" s="130"/>
    </row>
    <row r="29" spans="1:16" ht="31.5">
      <c r="A29" s="142"/>
      <c r="B29" s="67" t="s">
        <v>65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58550.512299999995</v>
      </c>
      <c r="B30" s="68">
        <v>0</v>
      </c>
      <c r="C30" s="68">
        <v>34.56</v>
      </c>
      <c r="D30" s="68">
        <v>0</v>
      </c>
      <c r="E30" s="68">
        <v>0.06</v>
      </c>
      <c r="F30" s="68">
        <v>0</v>
      </c>
      <c r="G30" s="68">
        <v>290.7</v>
      </c>
      <c r="H30" s="68">
        <v>0</v>
      </c>
      <c r="I30" s="68">
        <v>1</v>
      </c>
      <c r="J30" s="68"/>
      <c r="K30" s="68"/>
      <c r="L30" s="84">
        <v>0</v>
      </c>
      <c r="M30" s="69">
        <v>326.32</v>
      </c>
      <c r="N30" s="70">
        <v>326.32</v>
      </c>
      <c r="O30" s="133">
        <f>лютий!Q30</f>
        <v>320.41846999999996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52103.03</v>
      </c>
      <c r="C47" s="37">
        <v>31845.5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19310</v>
      </c>
      <c r="C48" s="15">
        <v>8905.47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17005</v>
      </c>
      <c r="C49" s="14">
        <v>16051.74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2031.4</v>
      </c>
      <c r="C50" s="14">
        <v>11.85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14200</v>
      </c>
      <c r="C51" s="14">
        <v>5569.58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1500</v>
      </c>
      <c r="C52" s="14">
        <v>716.27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210.3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3208.19999999999</v>
      </c>
      <c r="C54" s="14">
        <v>5088.030000000003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109957.62999999999</v>
      </c>
      <c r="C55" s="10">
        <v>68398.74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66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60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2016-02-04T14:46:27Z</dcterms:modified>
  <cp:category/>
  <cp:version/>
  <cp:contentType/>
  <cp:contentStatus/>
</cp:coreProperties>
</file>